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7725" activeTab="0"/>
  </bookViews>
  <sheets>
    <sheet name="fatture 2021" sheetId="1" r:id="rId1"/>
  </sheets>
  <definedNames/>
  <calcPr fullCalcOnLoad="1"/>
</workbook>
</file>

<file path=xl/sharedStrings.xml><?xml version="1.0" encoding="utf-8"?>
<sst xmlns="http://schemas.openxmlformats.org/spreadsheetml/2006/main" count="143" uniqueCount="48">
  <si>
    <t>Europaconcorsi S.r.l</t>
  </si>
  <si>
    <t>Aruba Pec S.P.A.</t>
  </si>
  <si>
    <t>VISURA S.p.A.</t>
  </si>
  <si>
    <t>VODAFONE ITALIA S.p.A.</t>
  </si>
  <si>
    <t>FIORELLA VILLELLA</t>
  </si>
  <si>
    <t>EDENRED ITALIA Srl</t>
  </si>
  <si>
    <t>MAKHYMO S.R.L.</t>
  </si>
  <si>
    <t>ARCHITETTI INSIEME - S.R.L.</t>
  </si>
  <si>
    <t>SERVIZI FUNEBRI ALESSANDRIA S.P.A.</t>
  </si>
  <si>
    <t>MARENGO ANTINCENDI S.N.C.</t>
  </si>
  <si>
    <t>Stefano Stradella</t>
  </si>
  <si>
    <t>BASTIANINO SNC DI ZOCCOLA ANGELA MARIA &amp; C.</t>
  </si>
  <si>
    <t>ARCHITETTI INSIEME - S.R.L. in liquidazione</t>
  </si>
  <si>
    <t>GIULIANO S.R.L.</t>
  </si>
  <si>
    <t>SISTEDIL</t>
  </si>
  <si>
    <t>LA NUOVA CARTOLERIA DI ZECCHIN DANIELA</t>
  </si>
  <si>
    <t>Fornitore</t>
  </si>
  <si>
    <t>Data scad. 
fattura</t>
  </si>
  <si>
    <t>Data pag.
fattura</t>
  </si>
  <si>
    <t>Tipologia di Spesa
(codice bilancio)</t>
  </si>
  <si>
    <t>Differenze</t>
  </si>
  <si>
    <t>Numeri utili al calcolo indicatore tempestività pag.</t>
  </si>
  <si>
    <t>310080010</t>
  </si>
  <si>
    <t>310060010</t>
  </si>
  <si>
    <t>110020010</t>
  </si>
  <si>
    <t>310040020</t>
  </si>
  <si>
    <t>110020060</t>
  </si>
  <si>
    <t>110080010</t>
  </si>
  <si>
    <t>110010040</t>
  </si>
  <si>
    <t>110030010</t>
  </si>
  <si>
    <t>110040020</t>
  </si>
  <si>
    <t>110060010</t>
  </si>
  <si>
    <t>110010010</t>
  </si>
  <si>
    <t>110050050</t>
  </si>
  <si>
    <t>110020020</t>
  </si>
  <si>
    <t>110090010</t>
  </si>
  <si>
    <t xml:space="preserve">Maxerre di Compagnia Viaggi Srl </t>
  </si>
  <si>
    <t>110010060</t>
  </si>
  <si>
    <t>110030030</t>
  </si>
  <si>
    <t>110040010</t>
  </si>
  <si>
    <t>110020040</t>
  </si>
  <si>
    <t>110040060</t>
  </si>
  <si>
    <t>TOTALE IMPORTO PAGATO NEL 2021</t>
  </si>
  <si>
    <t>INDICATORE DI TEMPESTIVITA' DEI PAGAMENTI 2021</t>
  </si>
  <si>
    <t>Importo 
(imponibile / *netto)</t>
  </si>
  <si>
    <t>STUDIO CONSULENZA LAV. PICCHIO E GORRETTA*</t>
  </si>
  <si>
    <t>DIANA SILVIA PONZONE*</t>
  </si>
  <si>
    <t>SERGIO SOGLIANO*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</si>
</sst>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  <numFmt numFmtId="165" formatCode="mmm\-yyyy"/>
    <numFmt numFmtId="166" formatCode="[$-410]dddd\ d\ mmmm\ yyyy"/>
    <numFmt numFmtId="167" formatCode="#,##0.00\ &quot;€&quot;"/>
    <numFmt numFmtId="168" formatCode="_-* #,##0.00\ [$€-410]_-;\-* #,##0.00\ [$€-410]_-;_-* &quot;-&quot;??\ [$€-410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4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4" fontId="0" fillId="0" borderId="10" xfId="59" applyFont="1" applyBorder="1" applyAlignment="1">
      <alignment/>
    </xf>
    <xf numFmtId="44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A64" sqref="A64"/>
    </sheetView>
  </sheetViews>
  <sheetFormatPr defaultColWidth="9.140625" defaultRowHeight="15"/>
  <cols>
    <col min="1" max="1" width="48.28125" style="0" customWidth="1"/>
    <col min="2" max="2" width="13.421875" style="0" customWidth="1"/>
    <col min="3" max="4" width="10.7109375" style="0" bestFit="1" customWidth="1"/>
    <col min="5" max="5" width="17.00390625" style="8" bestFit="1" customWidth="1"/>
    <col min="6" max="6" width="15.8515625" style="0" bestFit="1" customWidth="1"/>
    <col min="7" max="7" width="17.57421875" style="0" customWidth="1"/>
  </cols>
  <sheetData>
    <row r="1" spans="1:7" s="6" customFormat="1" ht="45">
      <c r="A1" s="2" t="s">
        <v>16</v>
      </c>
      <c r="B1" s="3" t="s">
        <v>44</v>
      </c>
      <c r="C1" s="4" t="s">
        <v>17</v>
      </c>
      <c r="D1" s="4" t="s">
        <v>18</v>
      </c>
      <c r="E1" s="7" t="s">
        <v>19</v>
      </c>
      <c r="F1" s="2" t="s">
        <v>20</v>
      </c>
      <c r="G1" s="5" t="s">
        <v>21</v>
      </c>
    </row>
    <row r="2" spans="1:7" ht="15">
      <c r="A2" s="11" t="s">
        <v>0</v>
      </c>
      <c r="B2" s="12">
        <v>450</v>
      </c>
      <c r="C2" s="13">
        <v>44230</v>
      </c>
      <c r="D2" s="13">
        <v>44243</v>
      </c>
      <c r="E2" s="14">
        <v>110020050</v>
      </c>
      <c r="F2" s="15">
        <f>D2-C2</f>
        <v>13</v>
      </c>
      <c r="G2" s="16">
        <f>B2*F2</f>
        <v>5850</v>
      </c>
    </row>
    <row r="3" spans="1:7" ht="15">
      <c r="A3" s="11" t="s">
        <v>1</v>
      </c>
      <c r="B3" s="12">
        <v>21</v>
      </c>
      <c r="C3" s="13">
        <v>44204</v>
      </c>
      <c r="D3" s="13">
        <v>44242</v>
      </c>
      <c r="E3" s="14" t="s">
        <v>22</v>
      </c>
      <c r="F3" s="15">
        <f aca="true" t="shared" si="0" ref="F3:F64">D3-C3</f>
        <v>38</v>
      </c>
      <c r="G3" s="16">
        <f aca="true" t="shared" si="1" ref="G3:G64">B3*F3</f>
        <v>798</v>
      </c>
    </row>
    <row r="4" spans="1:7" ht="15">
      <c r="A4" s="11" t="s">
        <v>2</v>
      </c>
      <c r="B4" s="12">
        <v>514</v>
      </c>
      <c r="C4" s="13">
        <v>44234</v>
      </c>
      <c r="D4" s="13">
        <v>44252</v>
      </c>
      <c r="E4" s="14" t="s">
        <v>23</v>
      </c>
      <c r="F4" s="15">
        <f>D4-C4</f>
        <v>18</v>
      </c>
      <c r="G4" s="16">
        <f t="shared" si="1"/>
        <v>9252</v>
      </c>
    </row>
    <row r="5" spans="1:7" ht="15">
      <c r="A5" s="11" t="s">
        <v>2</v>
      </c>
      <c r="B5" s="12">
        <v>12.3</v>
      </c>
      <c r="C5" s="13">
        <v>44234</v>
      </c>
      <c r="D5" s="13">
        <v>44252</v>
      </c>
      <c r="E5" s="14" t="s">
        <v>23</v>
      </c>
      <c r="F5" s="15">
        <f>D5-C5</f>
        <v>18</v>
      </c>
      <c r="G5" s="16">
        <f t="shared" si="1"/>
        <v>221.4</v>
      </c>
    </row>
    <row r="6" spans="1:7" ht="15">
      <c r="A6" s="11" t="s">
        <v>3</v>
      </c>
      <c r="B6" s="12">
        <v>204</v>
      </c>
      <c r="C6" s="13">
        <v>44234</v>
      </c>
      <c r="D6" s="13">
        <v>44243</v>
      </c>
      <c r="E6" s="14" t="s">
        <v>24</v>
      </c>
      <c r="F6" s="15">
        <f t="shared" si="0"/>
        <v>9</v>
      </c>
      <c r="G6" s="16">
        <f t="shared" si="1"/>
        <v>1836</v>
      </c>
    </row>
    <row r="7" spans="1:7" ht="15">
      <c r="A7" s="11" t="s">
        <v>45</v>
      </c>
      <c r="B7" s="12">
        <v>347.36</v>
      </c>
      <c r="C7" s="13">
        <v>44254</v>
      </c>
      <c r="D7" s="13">
        <v>44252</v>
      </c>
      <c r="E7" s="14" t="s">
        <v>25</v>
      </c>
      <c r="F7" s="15">
        <f t="shared" si="0"/>
        <v>-2</v>
      </c>
      <c r="G7" s="16">
        <f t="shared" si="1"/>
        <v>-694.72</v>
      </c>
    </row>
    <row r="8" spans="1:7" ht="15">
      <c r="A8" s="11" t="s">
        <v>2</v>
      </c>
      <c r="B8" s="12">
        <v>2590</v>
      </c>
      <c r="C8" s="13">
        <v>44255</v>
      </c>
      <c r="D8" s="13">
        <v>44242</v>
      </c>
      <c r="E8" s="14" t="s">
        <v>26</v>
      </c>
      <c r="F8" s="15">
        <f t="shared" si="0"/>
        <v>-13</v>
      </c>
      <c r="G8" s="16">
        <f t="shared" si="1"/>
        <v>-33670</v>
      </c>
    </row>
    <row r="9" spans="1:7" ht="15">
      <c r="A9" s="11" t="s">
        <v>1</v>
      </c>
      <c r="B9" s="12">
        <v>18</v>
      </c>
      <c r="C9" s="13">
        <v>44265</v>
      </c>
      <c r="D9" s="13">
        <v>44243</v>
      </c>
      <c r="E9" s="14" t="s">
        <v>27</v>
      </c>
      <c r="F9" s="15">
        <f t="shared" si="0"/>
        <v>-22</v>
      </c>
      <c r="G9" s="16">
        <f t="shared" si="1"/>
        <v>-396</v>
      </c>
    </row>
    <row r="10" spans="1:7" ht="15">
      <c r="A10" s="11" t="s">
        <v>4</v>
      </c>
      <c r="B10" s="12">
        <v>302</v>
      </c>
      <c r="C10" s="13">
        <v>44274</v>
      </c>
      <c r="D10" s="13">
        <v>44265</v>
      </c>
      <c r="E10" s="14" t="s">
        <v>28</v>
      </c>
      <c r="F10" s="15">
        <f t="shared" si="0"/>
        <v>-9</v>
      </c>
      <c r="G10" s="16">
        <f t="shared" si="1"/>
        <v>-2718</v>
      </c>
    </row>
    <row r="11" spans="1:7" ht="15">
      <c r="A11" s="11" t="s">
        <v>4</v>
      </c>
      <c r="B11" s="12">
        <v>200</v>
      </c>
      <c r="C11" s="13">
        <v>44287</v>
      </c>
      <c r="D11" s="13">
        <v>44265</v>
      </c>
      <c r="E11" s="14" t="s">
        <v>28</v>
      </c>
      <c r="F11" s="15">
        <f t="shared" si="0"/>
        <v>-22</v>
      </c>
      <c r="G11" s="16">
        <f t="shared" si="1"/>
        <v>-4400</v>
      </c>
    </row>
    <row r="12" spans="1:7" ht="15">
      <c r="A12" s="11" t="s">
        <v>5</v>
      </c>
      <c r="B12" s="12">
        <v>180</v>
      </c>
      <c r="C12" s="13">
        <v>44291</v>
      </c>
      <c r="D12" s="13">
        <v>44265</v>
      </c>
      <c r="E12" s="14" t="s">
        <v>29</v>
      </c>
      <c r="F12" s="15">
        <f t="shared" si="0"/>
        <v>-26</v>
      </c>
      <c r="G12" s="16">
        <f t="shared" si="1"/>
        <v>-4680</v>
      </c>
    </row>
    <row r="13" spans="1:7" ht="15">
      <c r="A13" s="11" t="s">
        <v>3</v>
      </c>
      <c r="B13" s="12">
        <v>204</v>
      </c>
      <c r="C13" s="13">
        <v>44293</v>
      </c>
      <c r="D13" s="13">
        <v>44265</v>
      </c>
      <c r="E13" s="14" t="s">
        <v>24</v>
      </c>
      <c r="F13" s="15">
        <f t="shared" si="0"/>
        <v>-28</v>
      </c>
      <c r="G13" s="16">
        <f t="shared" si="1"/>
        <v>-5712</v>
      </c>
    </row>
    <row r="14" spans="1:7" ht="15">
      <c r="A14" s="11" t="s">
        <v>1</v>
      </c>
      <c r="B14" s="12">
        <v>61.5</v>
      </c>
      <c r="C14" s="13">
        <v>44295</v>
      </c>
      <c r="D14" s="13">
        <v>44274</v>
      </c>
      <c r="E14" s="14" t="s">
        <v>27</v>
      </c>
      <c r="F14" s="15">
        <f t="shared" si="0"/>
        <v>-21</v>
      </c>
      <c r="G14" s="16">
        <f t="shared" si="1"/>
        <v>-1291.5</v>
      </c>
    </row>
    <row r="15" spans="1:7" ht="15">
      <c r="A15" s="11" t="s">
        <v>5</v>
      </c>
      <c r="B15" s="12">
        <v>120</v>
      </c>
      <c r="C15" s="13">
        <v>44314</v>
      </c>
      <c r="D15" s="13">
        <v>44301</v>
      </c>
      <c r="E15" s="14" t="s">
        <v>29</v>
      </c>
      <c r="F15" s="15">
        <f t="shared" si="0"/>
        <v>-13</v>
      </c>
      <c r="G15" s="16">
        <f t="shared" si="1"/>
        <v>-1560</v>
      </c>
    </row>
    <row r="16" spans="1:7" ht="15">
      <c r="A16" s="11" t="s">
        <v>0</v>
      </c>
      <c r="B16" s="12">
        <v>450</v>
      </c>
      <c r="C16" s="13">
        <v>44318</v>
      </c>
      <c r="D16" s="13">
        <v>44301</v>
      </c>
      <c r="E16" s="14">
        <v>110020050</v>
      </c>
      <c r="F16" s="15">
        <f t="shared" si="0"/>
        <v>-17</v>
      </c>
      <c r="G16" s="16">
        <f t="shared" si="1"/>
        <v>-7650</v>
      </c>
    </row>
    <row r="17" spans="1:7" ht="15">
      <c r="A17" s="11" t="s">
        <v>4</v>
      </c>
      <c r="B17" s="12">
        <v>202</v>
      </c>
      <c r="C17" s="13">
        <v>44322</v>
      </c>
      <c r="D17" s="13">
        <v>44301</v>
      </c>
      <c r="E17" s="14" t="s">
        <v>28</v>
      </c>
      <c r="F17" s="15">
        <f t="shared" si="0"/>
        <v>-21</v>
      </c>
      <c r="G17" s="16">
        <f t="shared" si="1"/>
        <v>-4242</v>
      </c>
    </row>
    <row r="18" spans="1:7" ht="15">
      <c r="A18" s="11" t="s">
        <v>1</v>
      </c>
      <c r="B18" s="12">
        <v>66</v>
      </c>
      <c r="C18" s="13">
        <v>44326</v>
      </c>
      <c r="D18" s="13">
        <v>44301</v>
      </c>
      <c r="E18" s="14" t="s">
        <v>27</v>
      </c>
      <c r="F18" s="15">
        <f t="shared" si="0"/>
        <v>-25</v>
      </c>
      <c r="G18" s="16">
        <f t="shared" si="1"/>
        <v>-1650</v>
      </c>
    </row>
    <row r="19" spans="1:7" ht="15">
      <c r="A19" s="11" t="s">
        <v>6</v>
      </c>
      <c r="B19" s="12">
        <v>78.5</v>
      </c>
      <c r="C19" s="13">
        <v>44335</v>
      </c>
      <c r="D19" s="13">
        <v>44313</v>
      </c>
      <c r="E19" s="14" t="s">
        <v>26</v>
      </c>
      <c r="F19" s="15">
        <f t="shared" si="0"/>
        <v>-22</v>
      </c>
      <c r="G19" s="16">
        <f t="shared" si="1"/>
        <v>-1727</v>
      </c>
    </row>
    <row r="20" spans="1:7" ht="15">
      <c r="A20" s="11" t="s">
        <v>45</v>
      </c>
      <c r="B20" s="12">
        <v>347.36</v>
      </c>
      <c r="C20" s="13">
        <v>44343</v>
      </c>
      <c r="D20" s="13">
        <v>44320</v>
      </c>
      <c r="E20" s="14" t="s">
        <v>30</v>
      </c>
      <c r="F20" s="15">
        <f t="shared" si="0"/>
        <v>-23</v>
      </c>
      <c r="G20" s="16">
        <f t="shared" si="1"/>
        <v>-7989.280000000001</v>
      </c>
    </row>
    <row r="21" spans="1:7" ht="15">
      <c r="A21" s="11" t="s">
        <v>4</v>
      </c>
      <c r="B21" s="12">
        <v>200</v>
      </c>
      <c r="C21" s="13">
        <v>44346</v>
      </c>
      <c r="D21" s="13">
        <v>44320</v>
      </c>
      <c r="E21" s="14" t="s">
        <v>28</v>
      </c>
      <c r="F21" s="15">
        <f t="shared" si="0"/>
        <v>-26</v>
      </c>
      <c r="G21" s="16">
        <f t="shared" si="1"/>
        <v>-5200</v>
      </c>
    </row>
    <row r="22" spans="1:7" ht="15">
      <c r="A22" s="11" t="s">
        <v>5</v>
      </c>
      <c r="B22" s="12">
        <v>140</v>
      </c>
      <c r="C22" s="13">
        <v>44349</v>
      </c>
      <c r="D22" s="13">
        <v>44320</v>
      </c>
      <c r="E22" s="14" t="s">
        <v>29</v>
      </c>
      <c r="F22" s="15">
        <f t="shared" si="0"/>
        <v>-29</v>
      </c>
      <c r="G22" s="16">
        <f t="shared" si="1"/>
        <v>-4060</v>
      </c>
    </row>
    <row r="23" spans="1:7" ht="15">
      <c r="A23" s="11" t="s">
        <v>3</v>
      </c>
      <c r="B23" s="12">
        <v>204</v>
      </c>
      <c r="C23" s="13">
        <v>44353</v>
      </c>
      <c r="D23" s="13">
        <v>44337</v>
      </c>
      <c r="E23" s="14" t="s">
        <v>24</v>
      </c>
      <c r="F23" s="15">
        <f t="shared" si="0"/>
        <v>-16</v>
      </c>
      <c r="G23" s="16">
        <f t="shared" si="1"/>
        <v>-3264</v>
      </c>
    </row>
    <row r="24" spans="1:7" ht="15">
      <c r="A24" s="11" t="s">
        <v>1</v>
      </c>
      <c r="B24" s="12">
        <v>42</v>
      </c>
      <c r="C24" s="13">
        <v>44358</v>
      </c>
      <c r="D24" s="13">
        <v>44337</v>
      </c>
      <c r="E24" s="14" t="s">
        <v>27</v>
      </c>
      <c r="F24" s="15">
        <f t="shared" si="0"/>
        <v>-21</v>
      </c>
      <c r="G24" s="16">
        <f t="shared" si="1"/>
        <v>-882</v>
      </c>
    </row>
    <row r="25" spans="1:7" ht="15">
      <c r="A25" s="11" t="s">
        <v>2</v>
      </c>
      <c r="B25" s="12">
        <v>102.4</v>
      </c>
      <c r="C25" s="13">
        <v>44365</v>
      </c>
      <c r="D25" s="13">
        <v>44337</v>
      </c>
      <c r="E25" s="14" t="s">
        <v>31</v>
      </c>
      <c r="F25" s="15">
        <f t="shared" si="0"/>
        <v>-28</v>
      </c>
      <c r="G25" s="16">
        <f t="shared" si="1"/>
        <v>-2867.2000000000003</v>
      </c>
    </row>
    <row r="26" spans="1:7" ht="15">
      <c r="A26" s="11" t="s">
        <v>7</v>
      </c>
      <c r="B26" s="12">
        <v>6002</v>
      </c>
      <c r="C26" s="13">
        <v>44367</v>
      </c>
      <c r="D26" s="13">
        <v>44337</v>
      </c>
      <c r="E26" s="14" t="s">
        <v>32</v>
      </c>
      <c r="F26" s="15">
        <f t="shared" si="0"/>
        <v>-30</v>
      </c>
      <c r="G26" s="16">
        <f t="shared" si="1"/>
        <v>-180060</v>
      </c>
    </row>
    <row r="27" spans="1:7" ht="15">
      <c r="A27" s="11" t="s">
        <v>4</v>
      </c>
      <c r="B27" s="12">
        <v>200</v>
      </c>
      <c r="C27" s="13">
        <v>44378</v>
      </c>
      <c r="D27" s="13">
        <v>44351</v>
      </c>
      <c r="E27" s="14" t="s">
        <v>28</v>
      </c>
      <c r="F27" s="15">
        <f t="shared" si="0"/>
        <v>-27</v>
      </c>
      <c r="G27" s="16">
        <f t="shared" si="1"/>
        <v>-5400</v>
      </c>
    </row>
    <row r="28" spans="1:7" ht="15">
      <c r="A28" s="11" t="s">
        <v>1</v>
      </c>
      <c r="B28" s="12">
        <v>43.5</v>
      </c>
      <c r="C28" s="13">
        <v>44384</v>
      </c>
      <c r="D28" s="13">
        <v>44358</v>
      </c>
      <c r="E28" s="14" t="s">
        <v>27</v>
      </c>
      <c r="F28" s="15">
        <f t="shared" si="0"/>
        <v>-26</v>
      </c>
      <c r="G28" s="16">
        <f t="shared" si="1"/>
        <v>-1131</v>
      </c>
    </row>
    <row r="29" spans="1:7" ht="15">
      <c r="A29" s="11" t="s">
        <v>5</v>
      </c>
      <c r="B29" s="12">
        <v>270</v>
      </c>
      <c r="C29" s="13">
        <v>44389</v>
      </c>
      <c r="D29" s="13">
        <v>44359</v>
      </c>
      <c r="E29" s="14" t="s">
        <v>29</v>
      </c>
      <c r="F29" s="15">
        <f t="shared" si="0"/>
        <v>-30</v>
      </c>
      <c r="G29" s="16">
        <f t="shared" si="1"/>
        <v>-8100</v>
      </c>
    </row>
    <row r="30" spans="1:7" ht="15">
      <c r="A30" s="11" t="s">
        <v>8</v>
      </c>
      <c r="B30" s="12">
        <v>70</v>
      </c>
      <c r="C30" s="13">
        <v>44392</v>
      </c>
      <c r="D30" s="13">
        <v>44369</v>
      </c>
      <c r="E30" s="14" t="s">
        <v>33</v>
      </c>
      <c r="F30" s="15">
        <f t="shared" si="0"/>
        <v>-23</v>
      </c>
      <c r="G30" s="16">
        <f t="shared" si="1"/>
        <v>-1610</v>
      </c>
    </row>
    <row r="31" spans="1:7" ht="15">
      <c r="A31" s="11" t="s">
        <v>0</v>
      </c>
      <c r="B31" s="12">
        <v>450</v>
      </c>
      <c r="C31" s="13">
        <v>44409</v>
      </c>
      <c r="D31" s="13">
        <v>44404</v>
      </c>
      <c r="E31" s="14">
        <v>110020050</v>
      </c>
      <c r="F31" s="15">
        <f t="shared" si="0"/>
        <v>-5</v>
      </c>
      <c r="G31" s="16">
        <f t="shared" si="1"/>
        <v>-2250</v>
      </c>
    </row>
    <row r="32" spans="1:7" ht="15">
      <c r="A32" s="11" t="s">
        <v>9</v>
      </c>
      <c r="B32" s="12">
        <v>48</v>
      </c>
      <c r="C32" s="13">
        <v>44414</v>
      </c>
      <c r="D32" s="13">
        <v>44404</v>
      </c>
      <c r="E32" s="14" t="s">
        <v>33</v>
      </c>
      <c r="F32" s="15">
        <f t="shared" si="0"/>
        <v>-10</v>
      </c>
      <c r="G32" s="16">
        <f t="shared" si="1"/>
        <v>-480</v>
      </c>
    </row>
    <row r="33" spans="1:7" ht="15">
      <c r="A33" s="11" t="s">
        <v>1</v>
      </c>
      <c r="B33" s="12">
        <v>16.5</v>
      </c>
      <c r="C33" s="13">
        <v>44415</v>
      </c>
      <c r="D33" s="13">
        <v>44404</v>
      </c>
      <c r="E33" s="14" t="s">
        <v>27</v>
      </c>
      <c r="F33" s="15">
        <f t="shared" si="0"/>
        <v>-11</v>
      </c>
      <c r="G33" s="16">
        <f t="shared" si="1"/>
        <v>-181.5</v>
      </c>
    </row>
    <row r="34" spans="1:7" ht="15">
      <c r="A34" s="11" t="s">
        <v>10</v>
      </c>
      <c r="B34" s="12">
        <v>600</v>
      </c>
      <c r="C34" s="13">
        <v>44417</v>
      </c>
      <c r="D34" s="13">
        <v>44404</v>
      </c>
      <c r="E34" s="14" t="s">
        <v>34</v>
      </c>
      <c r="F34" s="15">
        <f t="shared" si="0"/>
        <v>-13</v>
      </c>
      <c r="G34" s="16">
        <f t="shared" si="1"/>
        <v>-7800</v>
      </c>
    </row>
    <row r="35" spans="1:7" ht="15">
      <c r="A35" s="11" t="s">
        <v>3</v>
      </c>
      <c r="B35" s="12">
        <v>204</v>
      </c>
      <c r="C35" s="13">
        <v>44418</v>
      </c>
      <c r="D35" s="13">
        <v>44404</v>
      </c>
      <c r="E35" s="14" t="s">
        <v>24</v>
      </c>
      <c r="F35" s="15">
        <f t="shared" si="0"/>
        <v>-14</v>
      </c>
      <c r="G35" s="16">
        <f t="shared" si="1"/>
        <v>-2856</v>
      </c>
    </row>
    <row r="36" spans="1:7" ht="15">
      <c r="A36" s="11" t="s">
        <v>36</v>
      </c>
      <c r="B36" s="12">
        <v>319.6</v>
      </c>
      <c r="C36" s="13">
        <v>44424</v>
      </c>
      <c r="D36" s="13">
        <v>44404</v>
      </c>
      <c r="E36" s="14" t="s">
        <v>35</v>
      </c>
      <c r="F36" s="15">
        <f t="shared" si="0"/>
        <v>-20</v>
      </c>
      <c r="G36" s="16">
        <f t="shared" si="1"/>
        <v>-6392</v>
      </c>
    </row>
    <row r="37" spans="1:7" ht="15">
      <c r="A37" s="11" t="s">
        <v>36</v>
      </c>
      <c r="B37" s="12">
        <v>10</v>
      </c>
      <c r="C37" s="13">
        <v>44424</v>
      </c>
      <c r="D37" s="13">
        <v>44404</v>
      </c>
      <c r="E37" s="14" t="s">
        <v>35</v>
      </c>
      <c r="F37" s="15">
        <f t="shared" si="0"/>
        <v>-20</v>
      </c>
      <c r="G37" s="16">
        <f t="shared" si="1"/>
        <v>-200</v>
      </c>
    </row>
    <row r="38" spans="1:7" ht="15">
      <c r="A38" s="11" t="s">
        <v>2</v>
      </c>
      <c r="B38" s="12">
        <v>8.7</v>
      </c>
      <c r="C38" s="13">
        <v>44426</v>
      </c>
      <c r="D38" s="13">
        <v>44404</v>
      </c>
      <c r="E38" s="14" t="s">
        <v>27</v>
      </c>
      <c r="F38" s="15">
        <f t="shared" si="0"/>
        <v>-22</v>
      </c>
      <c r="G38" s="16">
        <f t="shared" si="1"/>
        <v>-191.39999999999998</v>
      </c>
    </row>
    <row r="39" spans="1:7" ht="15">
      <c r="A39" s="11" t="s">
        <v>45</v>
      </c>
      <c r="B39" s="12">
        <v>347.36</v>
      </c>
      <c r="C39" s="13">
        <v>44430</v>
      </c>
      <c r="D39" s="13">
        <v>44404</v>
      </c>
      <c r="E39" s="14" t="s">
        <v>30</v>
      </c>
      <c r="F39" s="15">
        <f t="shared" si="0"/>
        <v>-26</v>
      </c>
      <c r="G39" s="16">
        <f t="shared" si="1"/>
        <v>-9031.36</v>
      </c>
    </row>
    <row r="40" spans="1:7" ht="15">
      <c r="A40" s="11" t="s">
        <v>6</v>
      </c>
      <c r="B40" s="12">
        <v>99</v>
      </c>
      <c r="C40" s="13">
        <v>44434</v>
      </c>
      <c r="D40" s="13">
        <v>44405</v>
      </c>
      <c r="E40" s="14" t="s">
        <v>26</v>
      </c>
      <c r="F40" s="15">
        <f t="shared" si="0"/>
        <v>-29</v>
      </c>
      <c r="G40" s="16">
        <f t="shared" si="1"/>
        <v>-2871</v>
      </c>
    </row>
    <row r="41" spans="1:7" ht="15">
      <c r="A41" s="11" t="s">
        <v>5</v>
      </c>
      <c r="B41" s="12">
        <v>130</v>
      </c>
      <c r="C41" s="13">
        <v>44435</v>
      </c>
      <c r="D41" s="13">
        <v>44411</v>
      </c>
      <c r="E41" s="14" t="s">
        <v>29</v>
      </c>
      <c r="F41" s="15">
        <f t="shared" si="0"/>
        <v>-24</v>
      </c>
      <c r="G41" s="16">
        <f t="shared" si="1"/>
        <v>-3120</v>
      </c>
    </row>
    <row r="42" spans="1:7" ht="15">
      <c r="A42" s="11" t="s">
        <v>4</v>
      </c>
      <c r="B42" s="12">
        <v>398</v>
      </c>
      <c r="C42" s="13">
        <v>44443</v>
      </c>
      <c r="D42" s="13">
        <v>44413</v>
      </c>
      <c r="E42" s="14" t="s">
        <v>28</v>
      </c>
      <c r="F42" s="15">
        <f t="shared" si="0"/>
        <v>-30</v>
      </c>
      <c r="G42" s="16">
        <f t="shared" si="1"/>
        <v>-11940</v>
      </c>
    </row>
    <row r="43" spans="1:7" ht="15">
      <c r="A43" s="11" t="s">
        <v>1</v>
      </c>
      <c r="B43" s="12">
        <v>19.5</v>
      </c>
      <c r="C43" s="13">
        <v>44448</v>
      </c>
      <c r="D43" s="13">
        <v>44441</v>
      </c>
      <c r="E43" s="14" t="s">
        <v>27</v>
      </c>
      <c r="F43" s="15">
        <f t="shared" si="0"/>
        <v>-7</v>
      </c>
      <c r="G43" s="16">
        <f t="shared" si="1"/>
        <v>-136.5</v>
      </c>
    </row>
    <row r="44" spans="1:7" ht="15">
      <c r="A44" s="11" t="s">
        <v>7</v>
      </c>
      <c r="B44" s="12">
        <v>3002</v>
      </c>
      <c r="C44" s="13">
        <v>44468</v>
      </c>
      <c r="D44" s="13">
        <v>44441</v>
      </c>
      <c r="E44" s="14" t="s">
        <v>32</v>
      </c>
      <c r="F44" s="15">
        <f t="shared" si="0"/>
        <v>-27</v>
      </c>
      <c r="G44" s="16">
        <f t="shared" si="1"/>
        <v>-81054</v>
      </c>
    </row>
    <row r="45" spans="1:7" ht="15">
      <c r="A45" s="11" t="s">
        <v>1</v>
      </c>
      <c r="B45" s="12">
        <v>582</v>
      </c>
      <c r="C45" s="13">
        <v>44477</v>
      </c>
      <c r="D45" s="13">
        <v>44453</v>
      </c>
      <c r="E45" s="14" t="s">
        <v>27</v>
      </c>
      <c r="F45" s="15">
        <f t="shared" si="0"/>
        <v>-24</v>
      </c>
      <c r="G45" s="16">
        <f t="shared" si="1"/>
        <v>-13968</v>
      </c>
    </row>
    <row r="46" spans="1:7" ht="15">
      <c r="A46" s="11" t="s">
        <v>5</v>
      </c>
      <c r="B46" s="12">
        <v>130</v>
      </c>
      <c r="C46" s="13">
        <v>44477</v>
      </c>
      <c r="D46" s="13">
        <v>44453</v>
      </c>
      <c r="E46" s="14" t="s">
        <v>29</v>
      </c>
      <c r="F46" s="15">
        <f t="shared" si="0"/>
        <v>-24</v>
      </c>
      <c r="G46" s="16">
        <f t="shared" si="1"/>
        <v>-3120</v>
      </c>
    </row>
    <row r="47" spans="1:7" ht="15">
      <c r="A47" s="11" t="s">
        <v>3</v>
      </c>
      <c r="B47" s="12">
        <v>204</v>
      </c>
      <c r="C47" s="13">
        <v>44480</v>
      </c>
      <c r="D47" s="13">
        <v>44454</v>
      </c>
      <c r="E47" s="14" t="s">
        <v>24</v>
      </c>
      <c r="F47" s="15">
        <f t="shared" si="0"/>
        <v>-26</v>
      </c>
      <c r="G47" s="16">
        <f t="shared" si="1"/>
        <v>-5304</v>
      </c>
    </row>
    <row r="48" spans="1:7" ht="15">
      <c r="A48" s="11" t="s">
        <v>2</v>
      </c>
      <c r="B48" s="12">
        <v>361.6</v>
      </c>
      <c r="C48" s="13">
        <v>44482</v>
      </c>
      <c r="D48" s="13">
        <v>44454</v>
      </c>
      <c r="E48" s="14" t="s">
        <v>31</v>
      </c>
      <c r="F48" s="15">
        <f t="shared" si="0"/>
        <v>-28</v>
      </c>
      <c r="G48" s="16">
        <f t="shared" si="1"/>
        <v>-10124.800000000001</v>
      </c>
    </row>
    <row r="49" spans="1:7" ht="15">
      <c r="A49" s="11" t="s">
        <v>11</v>
      </c>
      <c r="B49" s="12">
        <v>41.82</v>
      </c>
      <c r="C49" s="13">
        <v>44502</v>
      </c>
      <c r="D49" s="13">
        <v>44475</v>
      </c>
      <c r="E49" s="14" t="s">
        <v>37</v>
      </c>
      <c r="F49" s="15">
        <f t="shared" si="0"/>
        <v>-27</v>
      </c>
      <c r="G49" s="16">
        <f t="shared" si="1"/>
        <v>-1129.14</v>
      </c>
    </row>
    <row r="50" spans="1:7" ht="15">
      <c r="A50" s="11" t="s">
        <v>0</v>
      </c>
      <c r="B50" s="12">
        <v>450</v>
      </c>
      <c r="C50" s="13">
        <v>44503</v>
      </c>
      <c r="D50" s="13">
        <v>44475</v>
      </c>
      <c r="E50" s="14">
        <v>110020050</v>
      </c>
      <c r="F50" s="15">
        <f t="shared" si="0"/>
        <v>-28</v>
      </c>
      <c r="G50" s="16">
        <f t="shared" si="1"/>
        <v>-12600</v>
      </c>
    </row>
    <row r="51" spans="1:7" ht="15">
      <c r="A51" s="11" t="s">
        <v>12</v>
      </c>
      <c r="B51" s="12">
        <v>1002</v>
      </c>
      <c r="C51" s="13">
        <v>44505</v>
      </c>
      <c r="D51" s="13">
        <v>44476</v>
      </c>
      <c r="E51" s="14" t="s">
        <v>32</v>
      </c>
      <c r="F51" s="15">
        <f t="shared" si="0"/>
        <v>-29</v>
      </c>
      <c r="G51" s="16">
        <f t="shared" si="1"/>
        <v>-29058</v>
      </c>
    </row>
    <row r="52" spans="1:7" ht="15">
      <c r="A52" s="11" t="s">
        <v>1</v>
      </c>
      <c r="B52" s="12">
        <v>37.5</v>
      </c>
      <c r="C52" s="13">
        <v>44507</v>
      </c>
      <c r="D52" s="13">
        <v>44480</v>
      </c>
      <c r="E52" s="14" t="s">
        <v>27</v>
      </c>
      <c r="F52" s="15">
        <f t="shared" si="0"/>
        <v>-27</v>
      </c>
      <c r="G52" s="16">
        <f t="shared" si="1"/>
        <v>-1012.5</v>
      </c>
    </row>
    <row r="53" spans="1:7" ht="15">
      <c r="A53" s="11" t="s">
        <v>5</v>
      </c>
      <c r="B53" s="12">
        <v>50</v>
      </c>
      <c r="C53" s="13">
        <v>44508</v>
      </c>
      <c r="D53" s="13">
        <v>44480</v>
      </c>
      <c r="E53" s="14" t="s">
        <v>29</v>
      </c>
      <c r="F53" s="15">
        <f t="shared" si="0"/>
        <v>-28</v>
      </c>
      <c r="G53" s="16">
        <f t="shared" si="1"/>
        <v>-1400</v>
      </c>
    </row>
    <row r="54" spans="1:7" ht="15">
      <c r="A54" s="11" t="s">
        <v>45</v>
      </c>
      <c r="B54" s="12">
        <v>347.36</v>
      </c>
      <c r="C54" s="13">
        <v>44524</v>
      </c>
      <c r="D54" s="13">
        <v>44496</v>
      </c>
      <c r="E54" s="14" t="s">
        <v>30</v>
      </c>
      <c r="F54" s="15">
        <f t="shared" si="0"/>
        <v>-28</v>
      </c>
      <c r="G54" s="16">
        <f t="shared" si="1"/>
        <v>-9726.08</v>
      </c>
    </row>
    <row r="55" spans="1:7" ht="15">
      <c r="A55" s="11" t="s">
        <v>4</v>
      </c>
      <c r="B55" s="12">
        <v>302</v>
      </c>
      <c r="C55" s="13">
        <v>44525</v>
      </c>
      <c r="D55" s="13">
        <v>44496</v>
      </c>
      <c r="E55" s="14" t="s">
        <v>28</v>
      </c>
      <c r="F55" s="15">
        <f t="shared" si="0"/>
        <v>-29</v>
      </c>
      <c r="G55" s="16">
        <f t="shared" si="1"/>
        <v>-8758</v>
      </c>
    </row>
    <row r="56" spans="1:7" ht="15">
      <c r="A56" s="11" t="s">
        <v>13</v>
      </c>
      <c r="B56" s="12">
        <v>132</v>
      </c>
      <c r="C56" s="13">
        <v>44526</v>
      </c>
      <c r="D56" s="13">
        <v>44496</v>
      </c>
      <c r="E56" s="14" t="s">
        <v>33</v>
      </c>
      <c r="F56" s="15">
        <f t="shared" si="0"/>
        <v>-30</v>
      </c>
      <c r="G56" s="16">
        <f t="shared" si="1"/>
        <v>-3960</v>
      </c>
    </row>
    <row r="57" spans="1:7" ht="15">
      <c r="A57" s="11" t="s">
        <v>12</v>
      </c>
      <c r="B57" s="12">
        <v>1002</v>
      </c>
      <c r="C57" s="13">
        <v>44528</v>
      </c>
      <c r="D57" s="13">
        <v>44504</v>
      </c>
      <c r="E57" s="14" t="s">
        <v>32</v>
      </c>
      <c r="F57" s="15">
        <f t="shared" si="0"/>
        <v>-24</v>
      </c>
      <c r="G57" s="16">
        <f t="shared" si="1"/>
        <v>-24048</v>
      </c>
    </row>
    <row r="58" spans="1:7" ht="15">
      <c r="A58" s="11" t="s">
        <v>4</v>
      </c>
      <c r="B58" s="12">
        <v>200</v>
      </c>
      <c r="C58" s="13">
        <v>44532</v>
      </c>
      <c r="D58" s="13">
        <v>44504</v>
      </c>
      <c r="E58" s="14" t="s">
        <v>28</v>
      </c>
      <c r="F58" s="15">
        <f t="shared" si="0"/>
        <v>-28</v>
      </c>
      <c r="G58" s="16">
        <f t="shared" si="1"/>
        <v>-5600</v>
      </c>
    </row>
    <row r="59" spans="1:7" ht="15">
      <c r="A59" s="11" t="s">
        <v>3</v>
      </c>
      <c r="B59" s="12">
        <v>200</v>
      </c>
      <c r="C59" s="13">
        <v>44538</v>
      </c>
      <c r="D59" s="13">
        <v>44516</v>
      </c>
      <c r="E59" s="14" t="s">
        <v>24</v>
      </c>
      <c r="F59" s="15">
        <f t="shared" si="0"/>
        <v>-22</v>
      </c>
      <c r="G59" s="16">
        <f t="shared" si="1"/>
        <v>-4400</v>
      </c>
    </row>
    <row r="60" spans="1:7" ht="15">
      <c r="A60" s="11" t="s">
        <v>1</v>
      </c>
      <c r="B60" s="12">
        <v>49.5</v>
      </c>
      <c r="C60" s="13">
        <v>44539</v>
      </c>
      <c r="D60" s="13">
        <v>44516</v>
      </c>
      <c r="E60" s="14" t="s">
        <v>27</v>
      </c>
      <c r="F60" s="15">
        <f t="shared" si="0"/>
        <v>-23</v>
      </c>
      <c r="G60" s="16">
        <f t="shared" si="1"/>
        <v>-1138.5</v>
      </c>
    </row>
    <row r="61" spans="1:7" ht="15">
      <c r="A61" s="11" t="s">
        <v>5</v>
      </c>
      <c r="B61" s="12">
        <v>120</v>
      </c>
      <c r="C61" s="13">
        <v>44545</v>
      </c>
      <c r="D61" s="13">
        <v>44516</v>
      </c>
      <c r="E61" s="14" t="s">
        <v>29</v>
      </c>
      <c r="F61" s="15">
        <f t="shared" si="0"/>
        <v>-29</v>
      </c>
      <c r="G61" s="16">
        <f t="shared" si="1"/>
        <v>-3480</v>
      </c>
    </row>
    <row r="62" spans="1:7" ht="15">
      <c r="A62" s="11" t="s">
        <v>14</v>
      </c>
      <c r="B62" s="12">
        <v>160</v>
      </c>
      <c r="C62" s="13">
        <v>44548</v>
      </c>
      <c r="D62" s="13">
        <v>44525</v>
      </c>
      <c r="E62" s="14" t="s">
        <v>38</v>
      </c>
      <c r="F62" s="15">
        <f t="shared" si="0"/>
        <v>-23</v>
      </c>
      <c r="G62" s="16">
        <f t="shared" si="1"/>
        <v>-3680</v>
      </c>
    </row>
    <row r="63" spans="1:7" ht="15">
      <c r="A63" s="11" t="s">
        <v>47</v>
      </c>
      <c r="B63" s="12">
        <v>2672</v>
      </c>
      <c r="C63" s="13">
        <v>44553</v>
      </c>
      <c r="D63" s="13">
        <v>44525</v>
      </c>
      <c r="E63" s="14" t="s">
        <v>39</v>
      </c>
      <c r="F63" s="15">
        <f t="shared" si="0"/>
        <v>-28</v>
      </c>
      <c r="G63" s="16">
        <f t="shared" si="1"/>
        <v>-74816</v>
      </c>
    </row>
    <row r="64" spans="1:7" ht="15">
      <c r="A64" s="11" t="s">
        <v>12</v>
      </c>
      <c r="B64" s="12">
        <v>1000</v>
      </c>
      <c r="C64" s="13">
        <v>44561</v>
      </c>
      <c r="D64" s="13">
        <v>44537</v>
      </c>
      <c r="E64" s="14" t="s">
        <v>32</v>
      </c>
      <c r="F64" s="15">
        <f t="shared" si="0"/>
        <v>-24</v>
      </c>
      <c r="G64" s="16">
        <f t="shared" si="1"/>
        <v>-24000</v>
      </c>
    </row>
    <row r="65" spans="1:7" ht="15">
      <c r="A65" s="11" t="s">
        <v>5</v>
      </c>
      <c r="B65" s="12">
        <v>120</v>
      </c>
      <c r="C65" s="13">
        <v>44563</v>
      </c>
      <c r="D65" s="13">
        <v>44537</v>
      </c>
      <c r="E65" s="14" t="s">
        <v>29</v>
      </c>
      <c r="F65" s="15">
        <f aca="true" t="shared" si="2" ref="F65:F70">D65-C65</f>
        <v>-26</v>
      </c>
      <c r="G65" s="16">
        <f aca="true" t="shared" si="3" ref="G65:G70">B65*F65</f>
        <v>-3120</v>
      </c>
    </row>
    <row r="66" spans="1:7" ht="15">
      <c r="A66" s="11" t="s">
        <v>15</v>
      </c>
      <c r="B66" s="12">
        <v>101.64</v>
      </c>
      <c r="C66" s="13">
        <v>44565</v>
      </c>
      <c r="D66" s="13">
        <v>44540</v>
      </c>
      <c r="E66" s="14" t="s">
        <v>40</v>
      </c>
      <c r="F66" s="15">
        <f t="shared" si="2"/>
        <v>-25</v>
      </c>
      <c r="G66" s="16">
        <f t="shared" si="3"/>
        <v>-2541</v>
      </c>
    </row>
    <row r="67" spans="1:7" ht="15">
      <c r="A67" s="11" t="s">
        <v>1</v>
      </c>
      <c r="B67" s="12">
        <v>30</v>
      </c>
      <c r="C67" s="13">
        <v>44569</v>
      </c>
      <c r="D67" s="13">
        <v>44545</v>
      </c>
      <c r="E67" s="14" t="s">
        <v>27</v>
      </c>
      <c r="F67" s="15">
        <f t="shared" si="2"/>
        <v>-24</v>
      </c>
      <c r="G67" s="16">
        <f t="shared" si="3"/>
        <v>-720</v>
      </c>
    </row>
    <row r="68" spans="1:7" ht="15">
      <c r="A68" s="11" t="s">
        <v>45</v>
      </c>
      <c r="B68" s="12">
        <v>347.36</v>
      </c>
      <c r="C68" s="13">
        <v>44569</v>
      </c>
      <c r="D68" s="13">
        <v>44551</v>
      </c>
      <c r="E68" s="14" t="s">
        <v>30</v>
      </c>
      <c r="F68" s="15">
        <f t="shared" si="2"/>
        <v>-18</v>
      </c>
      <c r="G68" s="16">
        <f t="shared" si="3"/>
        <v>-6252.4800000000005</v>
      </c>
    </row>
    <row r="69" spans="1:7" ht="15">
      <c r="A69" s="11" t="s">
        <v>4</v>
      </c>
      <c r="B69" s="12">
        <v>350</v>
      </c>
      <c r="C69" s="13">
        <v>44573</v>
      </c>
      <c r="D69" s="13">
        <v>44545</v>
      </c>
      <c r="E69" s="14" t="s">
        <v>28</v>
      </c>
      <c r="F69" s="15">
        <f t="shared" si="2"/>
        <v>-28</v>
      </c>
      <c r="G69" s="16">
        <f t="shared" si="3"/>
        <v>-9800</v>
      </c>
    </row>
    <row r="70" spans="1:7" ht="15">
      <c r="A70" s="11" t="s">
        <v>46</v>
      </c>
      <c r="B70" s="12">
        <v>3206.4</v>
      </c>
      <c r="C70" s="13">
        <v>44574</v>
      </c>
      <c r="D70" s="13">
        <v>44545</v>
      </c>
      <c r="E70" s="14" t="s">
        <v>41</v>
      </c>
      <c r="F70" s="15">
        <f t="shared" si="2"/>
        <v>-29</v>
      </c>
      <c r="G70" s="16">
        <f t="shared" si="3"/>
        <v>-92985.6</v>
      </c>
    </row>
    <row r="71" spans="1:7" ht="15">
      <c r="A71" s="9" t="s">
        <v>42</v>
      </c>
      <c r="B71" s="12">
        <f>SUM(B2:B70)</f>
        <v>32493.760000000002</v>
      </c>
      <c r="C71" s="11"/>
      <c r="D71" s="11"/>
      <c r="E71" s="14"/>
      <c r="F71" s="11"/>
      <c r="G71" s="17">
        <f>SUM(G2:G70)</f>
        <v>-758243.16</v>
      </c>
    </row>
    <row r="72" spans="1:7" ht="15">
      <c r="A72" s="10" t="s">
        <v>43</v>
      </c>
      <c r="B72" s="18">
        <f>G71/B71</f>
        <v>-23.335039096737344</v>
      </c>
      <c r="C72" s="11"/>
      <c r="D72" s="11"/>
      <c r="E72" s="14"/>
      <c r="F72" s="11"/>
      <c r="G72" s="11">
        <v>758243</v>
      </c>
    </row>
    <row r="73" ht="15">
      <c r="B73" s="1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3 E4:E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2022-10-25T16:35:29Z</dcterms:created>
  <dcterms:modified xsi:type="dcterms:W3CDTF">2022-10-27T14:19:54Z</dcterms:modified>
  <cp:category/>
  <cp:version/>
  <cp:contentType/>
  <cp:contentStatus/>
</cp:coreProperties>
</file>